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9090" tabRatio="687" activeTab="1"/>
  </bookViews>
  <sheets>
    <sheet name="Release Backlog" sheetId="1" r:id="rId1"/>
    <sheet name="Sprint 1" sheetId="2" r:id="rId2"/>
    <sheet name="Sprint 1 Impediments" sheetId="3" r:id="rId3"/>
    <sheet name="Sprint 1 Burndown Chart" sheetId="4" r:id="rId4"/>
  </sheets>
  <definedNames/>
  <calcPr fullCalcOnLoad="1"/>
</workbook>
</file>

<file path=xl/sharedStrings.xml><?xml version="1.0" encoding="utf-8"?>
<sst xmlns="http://schemas.openxmlformats.org/spreadsheetml/2006/main" count="137" uniqueCount="60">
  <si>
    <t>Date</t>
  </si>
  <si>
    <t>Item Description</t>
  </si>
  <si>
    <t>Worked</t>
  </si>
  <si>
    <t>Estimated</t>
  </si>
  <si>
    <t>W</t>
  </si>
  <si>
    <t>L</t>
  </si>
  <si>
    <t>Week 1</t>
  </si>
  <si>
    <t>Week 2</t>
  </si>
  <si>
    <t>Week 3</t>
  </si>
  <si>
    <t>Week 4</t>
  </si>
  <si>
    <t>Week 5</t>
  </si>
  <si>
    <t>Sprint :</t>
  </si>
  <si>
    <t>Start Date :</t>
  </si>
  <si>
    <t>Project :</t>
  </si>
  <si>
    <t>Goal</t>
  </si>
  <si>
    <t>Description</t>
  </si>
  <si>
    <t>Raised By</t>
  </si>
  <si>
    <t>Status</t>
  </si>
  <si>
    <t>Notes</t>
  </si>
  <si>
    <t>Impact</t>
  </si>
  <si>
    <t>Totals</t>
  </si>
  <si>
    <t>Code Freeze Date :</t>
  </si>
  <si>
    <t>Hours Taken</t>
  </si>
  <si>
    <t>Total</t>
  </si>
  <si>
    <t>Time</t>
  </si>
  <si>
    <t>Who</t>
  </si>
  <si>
    <t>In Sprint</t>
  </si>
  <si>
    <t>Sprint 2</t>
  </si>
  <si>
    <t>Sprint 3</t>
  </si>
  <si>
    <t>Sprint 4</t>
  </si>
  <si>
    <t>Sprint 1</t>
  </si>
  <si>
    <t>Delta</t>
  </si>
  <si>
    <t>Estimating Accuracy</t>
  </si>
  <si>
    <t>Complete all investigation and design work and deliver documents, ideas and time estimates ready for the next Sprint</t>
  </si>
  <si>
    <t>Sprint 5</t>
  </si>
  <si>
    <t>Backlog Total</t>
  </si>
  <si>
    <t>Sprints Total</t>
  </si>
  <si>
    <t>Project Name</t>
  </si>
  <si>
    <t>Task 1</t>
  </si>
  <si>
    <t>Task 2</t>
  </si>
  <si>
    <t>Feature 1</t>
  </si>
  <si>
    <t>Total Remaining</t>
  </si>
  <si>
    <t>Feature 2</t>
  </si>
  <si>
    <t>Task 3</t>
  </si>
  <si>
    <t>Task 4</t>
  </si>
  <si>
    <t>Task 5</t>
  </si>
  <si>
    <t>Task 6</t>
  </si>
  <si>
    <t>Task 7</t>
  </si>
  <si>
    <t>Task 8</t>
  </si>
  <si>
    <t>Build server failed</t>
  </si>
  <si>
    <t>P1</t>
  </si>
  <si>
    <t>RESOLVED</t>
  </si>
  <si>
    <t>Hard disk failed, need to add it to MOM and have IT manage it</t>
  </si>
  <si>
    <t>Impediment 1</t>
  </si>
  <si>
    <t>Impediment 2</t>
  </si>
  <si>
    <t>P3</t>
  </si>
  <si>
    <t>P2</t>
  </si>
  <si>
    <t>OPEN</t>
  </si>
  <si>
    <t>IN PROGRESS</t>
  </si>
  <si>
    <t>Impediment 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</si>
</sst>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d/mm/yy;@"/>
    <numFmt numFmtId="167" formatCode="dd/mmm"/>
    <numFmt numFmtId="168" formatCode="mmm\-yyyy"/>
    <numFmt numFmtId="169" formatCode="dd\ mmm"/>
    <numFmt numFmtId="170" formatCode="[$-809]d\ mmmm\ yyyy;@"/>
    <numFmt numFmtId="171" formatCode="dd\ mmm\ yyyy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16" fontId="2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4" fillId="2" borderId="2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4" fillId="2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3" fillId="3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9" fontId="4" fillId="2" borderId="18" xfId="0" applyNumberFormat="1" applyFont="1" applyFill="1" applyBorder="1" applyAlignment="1">
      <alignment horizontal="center"/>
    </xf>
    <xf numFmtId="169" fontId="4" fillId="2" borderId="1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Sprint 1 -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Hours Remaining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'Sprint 1'!$F$11:$BC$11</c:f>
              <c:strCache>
                <c:ptCount val="9"/>
                <c:pt idx="0">
                  <c:v>38718</c:v>
                </c:pt>
                <c:pt idx="2">
                  <c:v>38719</c:v>
                </c:pt>
                <c:pt idx="4">
                  <c:v>38720</c:v>
                </c:pt>
                <c:pt idx="6">
                  <c:v>38721</c:v>
                </c:pt>
                <c:pt idx="8">
                  <c:v>38722</c:v>
                </c:pt>
              </c:strCache>
            </c:strRef>
          </c:cat>
          <c:val>
            <c:numRef>
              <c:f>'Sprint 1'!$G$21:$O$21</c:f>
              <c:numCache>
                <c:ptCount val="9"/>
                <c:pt idx="0">
                  <c:v>32</c:v>
                </c:pt>
                <c:pt idx="2">
                  <c:v>19</c:v>
                </c:pt>
                <c:pt idx="4">
                  <c:v>2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7648245"/>
        <c:axId val="49072158"/>
      </c:lineChart>
      <c:dateAx>
        <c:axId val="5764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72158"/>
        <c:crosses val="autoZero"/>
        <c:auto val="0"/>
        <c:noMultiLvlLbl val="0"/>
      </c:dateAx>
      <c:valAx>
        <c:axId val="490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4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1">
      <selection activeCell="A15" sqref="A15:IV17"/>
    </sheetView>
  </sheetViews>
  <sheetFormatPr defaultColWidth="9.140625" defaultRowHeight="12.75"/>
  <cols>
    <col min="1" max="1" width="68.28125" style="1" customWidth="1"/>
    <col min="2" max="2" width="43.00390625" style="46" customWidth="1"/>
    <col min="3" max="4" width="9.140625" style="2" customWidth="1"/>
    <col min="5" max="5" width="13.28125" style="2" customWidth="1"/>
    <col min="6" max="16384" width="9.140625" style="1" customWidth="1"/>
  </cols>
  <sheetData>
    <row r="1" spans="1:4" ht="12">
      <c r="A1" s="27" t="s">
        <v>13</v>
      </c>
      <c r="B1" s="28" t="s">
        <v>37</v>
      </c>
      <c r="C1" s="39"/>
      <c r="D1" s="39"/>
    </row>
    <row r="2" spans="1:4" ht="12">
      <c r="A2" s="27" t="s">
        <v>12</v>
      </c>
      <c r="B2" s="29">
        <v>38718</v>
      </c>
      <c r="C2" s="39"/>
      <c r="D2" s="39"/>
    </row>
    <row r="3" spans="1:4" ht="12">
      <c r="A3" s="27" t="s">
        <v>21</v>
      </c>
      <c r="B3" s="29">
        <v>38777</v>
      </c>
      <c r="C3" s="39"/>
      <c r="D3" s="39"/>
    </row>
    <row r="4" spans="2:5" s="25" customFormat="1" ht="11.25">
      <c r="B4" s="44"/>
      <c r="C4" s="37"/>
      <c r="D4" s="41"/>
      <c r="E4" s="37"/>
    </row>
    <row r="5" spans="1:5" s="24" customFormat="1" ht="12.75" customHeight="1">
      <c r="A5" s="26" t="s">
        <v>1</v>
      </c>
      <c r="B5" s="45" t="s">
        <v>18</v>
      </c>
      <c r="C5" s="40" t="s">
        <v>24</v>
      </c>
      <c r="D5" s="42" t="s">
        <v>25</v>
      </c>
      <c r="E5" s="40" t="s">
        <v>26</v>
      </c>
    </row>
    <row r="6" ht="11.25">
      <c r="A6" s="35" t="s">
        <v>40</v>
      </c>
    </row>
    <row r="7" spans="1:5" ht="11.25">
      <c r="A7" s="43" t="s">
        <v>38</v>
      </c>
      <c r="B7" s="1"/>
      <c r="C7" s="2">
        <v>8</v>
      </c>
      <c r="E7" s="2">
        <v>1</v>
      </c>
    </row>
    <row r="8" spans="1:5" ht="11.25">
      <c r="A8" s="43" t="s">
        <v>39</v>
      </c>
      <c r="B8" s="1"/>
      <c r="C8" s="2">
        <v>8</v>
      </c>
      <c r="E8" s="2">
        <v>1</v>
      </c>
    </row>
    <row r="9" spans="1:5" ht="11.25">
      <c r="A9" s="43" t="s">
        <v>43</v>
      </c>
      <c r="B9" s="1"/>
      <c r="C9" s="2">
        <v>8</v>
      </c>
      <c r="E9" s="2">
        <v>2</v>
      </c>
    </row>
    <row r="10" spans="1:5" ht="11.25">
      <c r="A10" s="43" t="s">
        <v>44</v>
      </c>
      <c r="B10" s="1"/>
      <c r="C10" s="2">
        <v>8</v>
      </c>
      <c r="E10" s="2">
        <v>2</v>
      </c>
    </row>
    <row r="11" spans="1:5" ht="11.25">
      <c r="A11" s="43" t="s">
        <v>45</v>
      </c>
      <c r="B11" s="1"/>
      <c r="C11" s="2">
        <v>8</v>
      </c>
      <c r="E11" s="2">
        <v>3</v>
      </c>
    </row>
    <row r="12" spans="1:5" ht="11.25">
      <c r="A12" s="43" t="s">
        <v>46</v>
      </c>
      <c r="B12" s="1"/>
      <c r="C12" s="2">
        <v>8</v>
      </c>
      <c r="E12" s="2">
        <v>3</v>
      </c>
    </row>
    <row r="13" spans="1:5" ht="11.25">
      <c r="A13" s="43" t="s">
        <v>47</v>
      </c>
      <c r="B13" s="1"/>
      <c r="C13" s="2">
        <v>8</v>
      </c>
      <c r="E13" s="2">
        <v>3</v>
      </c>
    </row>
    <row r="14" spans="1:5" ht="11.25">
      <c r="A14" s="43" t="s">
        <v>48</v>
      </c>
      <c r="B14" s="1"/>
      <c r="C14" s="2">
        <v>8</v>
      </c>
      <c r="E14" s="2">
        <v>4</v>
      </c>
    </row>
    <row r="15" ht="11.25">
      <c r="A15" s="35" t="s">
        <v>42</v>
      </c>
    </row>
    <row r="16" spans="1:5" ht="11.25">
      <c r="A16" s="43" t="s">
        <v>38</v>
      </c>
      <c r="B16" s="1"/>
      <c r="C16" s="2">
        <v>8</v>
      </c>
      <c r="E16" s="2">
        <v>1</v>
      </c>
    </row>
    <row r="17" spans="1:5" ht="11.25">
      <c r="A17" s="43" t="s">
        <v>39</v>
      </c>
      <c r="B17" s="1"/>
      <c r="C17" s="2">
        <v>8</v>
      </c>
      <c r="E17" s="2">
        <v>1</v>
      </c>
    </row>
    <row r="18" spans="1:5" ht="11.25">
      <c r="A18" s="43" t="s">
        <v>43</v>
      </c>
      <c r="B18" s="1"/>
      <c r="C18" s="2">
        <v>8</v>
      </c>
      <c r="E18" s="2">
        <v>2</v>
      </c>
    </row>
    <row r="19" spans="1:5" ht="11.25">
      <c r="A19" s="43" t="s">
        <v>44</v>
      </c>
      <c r="B19" s="1"/>
      <c r="C19" s="2">
        <v>8</v>
      </c>
      <c r="E19" s="2">
        <v>2</v>
      </c>
    </row>
    <row r="20" spans="1:5" ht="11.25">
      <c r="A20" s="43" t="s">
        <v>45</v>
      </c>
      <c r="B20" s="1"/>
      <c r="C20" s="2">
        <v>8</v>
      </c>
      <c r="E20" s="2">
        <v>3</v>
      </c>
    </row>
    <row r="21" spans="1:5" ht="11.25">
      <c r="A21" s="43" t="s">
        <v>46</v>
      </c>
      <c r="B21" s="1"/>
      <c r="C21" s="2">
        <v>8</v>
      </c>
      <c r="E21" s="2">
        <v>3</v>
      </c>
    </row>
    <row r="22" spans="1:5" ht="11.25">
      <c r="A22" s="43" t="s">
        <v>47</v>
      </c>
      <c r="B22" s="1"/>
      <c r="C22" s="2">
        <v>8</v>
      </c>
      <c r="E22" s="2">
        <v>3</v>
      </c>
    </row>
    <row r="23" spans="1:5" ht="11.25">
      <c r="A23" s="43" t="s">
        <v>48</v>
      </c>
      <c r="B23" s="1"/>
      <c r="C23" s="2">
        <v>8</v>
      </c>
      <c r="E23" s="2">
        <v>4</v>
      </c>
    </row>
    <row r="24" ht="11.25">
      <c r="A24" s="43"/>
    </row>
    <row r="25" ht="11.25">
      <c r="A25" s="43"/>
    </row>
    <row r="27" spans="2:3" ht="11.25">
      <c r="B27" s="48" t="s">
        <v>35</v>
      </c>
      <c r="C27" s="30">
        <f>SUM(C7:C26)</f>
        <v>128</v>
      </c>
    </row>
    <row r="29" spans="2:3" ht="11.25">
      <c r="B29" s="48" t="s">
        <v>30</v>
      </c>
      <c r="C29" s="30">
        <f>SUMIF(E7:E25,1,C7:C25)</f>
        <v>32</v>
      </c>
    </row>
    <row r="30" spans="2:3" ht="11.25">
      <c r="B30" s="48" t="s">
        <v>27</v>
      </c>
      <c r="C30" s="30">
        <f>SUMIF(E7:E25,2,C7:C25)</f>
        <v>32</v>
      </c>
    </row>
    <row r="31" spans="2:3" ht="11.25">
      <c r="B31" s="48" t="s">
        <v>28</v>
      </c>
      <c r="C31" s="30">
        <f>SUMIF(E7:E25,3,C7:C25)</f>
        <v>48</v>
      </c>
    </row>
    <row r="32" spans="2:3" ht="11.25">
      <c r="B32" s="48" t="s">
        <v>29</v>
      </c>
      <c r="C32" s="30">
        <f>SUMIF(E7:E25,4,C7:C25)</f>
        <v>16</v>
      </c>
    </row>
    <row r="33" spans="1:3" ht="12.75">
      <c r="A33"/>
      <c r="B33" s="48" t="s">
        <v>34</v>
      </c>
      <c r="C33" s="30">
        <f>SUMIF(E7:E26,5,C7:C26)</f>
        <v>0</v>
      </c>
    </row>
    <row r="34" spans="1:2" ht="12.75">
      <c r="A34"/>
      <c r="B34"/>
    </row>
    <row r="35" spans="1:3" ht="12.75">
      <c r="A35"/>
      <c r="B35" s="48" t="s">
        <v>36</v>
      </c>
      <c r="C35" s="30">
        <f>SUM(C29:C33)</f>
        <v>128</v>
      </c>
    </row>
    <row r="36" spans="1:2" ht="12.75">
      <c r="A36"/>
      <c r="B36"/>
    </row>
    <row r="37" spans="1:3" ht="12.75">
      <c r="A37"/>
      <c r="B37" s="48" t="s">
        <v>41</v>
      </c>
      <c r="C37" s="2">
        <f>C27-C35</f>
        <v>0</v>
      </c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6" ht="11.25">
      <c r="D66" s="46"/>
    </row>
    <row r="67" ht="11.25">
      <c r="D67" s="46"/>
    </row>
    <row r="68" ht="11.25">
      <c r="D68" s="46"/>
    </row>
    <row r="69" ht="11.25">
      <c r="D69" s="46"/>
    </row>
    <row r="70" ht="11.25">
      <c r="D70" s="46"/>
    </row>
  </sheetData>
  <printOptions/>
  <pageMargins left="0.75" right="0.75" top="1" bottom="1" header="0.5" footer="0.5"/>
  <pageSetup fitToHeight="1" fitToWidth="1" horizontalDpi="600" verticalDpi="6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2.28125" style="1" customWidth="1"/>
    <col min="2" max="2" width="23.57421875" style="2" customWidth="1"/>
    <col min="3" max="3" width="10.421875" style="31" customWidth="1"/>
    <col min="4" max="5" width="10.421875" style="3" customWidth="1"/>
    <col min="6" max="55" width="4.00390625" style="2" customWidth="1"/>
    <col min="56" max="16384" width="9.140625" style="1" customWidth="1"/>
  </cols>
  <sheetData>
    <row r="1" spans="1:2" ht="11.25">
      <c r="A1" s="1" t="s">
        <v>11</v>
      </c>
      <c r="B1" s="2">
        <v>1</v>
      </c>
    </row>
    <row r="2" spans="1:2" ht="11.25">
      <c r="A2" s="1" t="s">
        <v>12</v>
      </c>
      <c r="B2" s="4">
        <v>38718</v>
      </c>
    </row>
    <row r="3" spans="1:2" ht="11.25">
      <c r="A3" s="1" t="s">
        <v>13</v>
      </c>
      <c r="B3" s="2" t="s">
        <v>37</v>
      </c>
    </row>
    <row r="5" ht="12" thickBot="1">
      <c r="A5" s="5" t="s">
        <v>14</v>
      </c>
    </row>
    <row r="6" spans="1:5" ht="11.25">
      <c r="A6" s="69" t="s">
        <v>33</v>
      </c>
      <c r="B6" s="70"/>
      <c r="C6" s="70"/>
      <c r="D6" s="71"/>
      <c r="E6" s="58"/>
    </row>
    <row r="7" spans="1:5" ht="11.25">
      <c r="A7" s="72"/>
      <c r="B7" s="73"/>
      <c r="C7" s="73"/>
      <c r="D7" s="74"/>
      <c r="E7" s="58"/>
    </row>
    <row r="8" spans="1:5" ht="11.25">
      <c r="A8" s="72"/>
      <c r="B8" s="73"/>
      <c r="C8" s="73"/>
      <c r="D8" s="74"/>
      <c r="E8" s="58"/>
    </row>
    <row r="9" spans="1:5" ht="12" thickBot="1">
      <c r="A9" s="75"/>
      <c r="B9" s="76"/>
      <c r="C9" s="76"/>
      <c r="D9" s="77"/>
      <c r="E9" s="58"/>
    </row>
    <row r="10" spans="2:55" s="6" customFormat="1" ht="11.25">
      <c r="B10" s="7"/>
      <c r="C10" s="51"/>
      <c r="D10" s="8"/>
      <c r="E10" s="8"/>
      <c r="F10" s="78" t="s">
        <v>6</v>
      </c>
      <c r="G10" s="79"/>
      <c r="H10" s="79"/>
      <c r="I10" s="79"/>
      <c r="J10" s="79"/>
      <c r="K10" s="79"/>
      <c r="L10" s="79"/>
      <c r="M10" s="79"/>
      <c r="N10" s="79"/>
      <c r="O10" s="80"/>
      <c r="P10" s="78" t="s">
        <v>7</v>
      </c>
      <c r="Q10" s="79"/>
      <c r="R10" s="79"/>
      <c r="S10" s="79"/>
      <c r="T10" s="79"/>
      <c r="U10" s="79"/>
      <c r="V10" s="79"/>
      <c r="W10" s="79"/>
      <c r="X10" s="79"/>
      <c r="Y10" s="80"/>
      <c r="Z10" s="78" t="s">
        <v>8</v>
      </c>
      <c r="AA10" s="79"/>
      <c r="AB10" s="79"/>
      <c r="AC10" s="79"/>
      <c r="AD10" s="79"/>
      <c r="AE10" s="79"/>
      <c r="AF10" s="79"/>
      <c r="AG10" s="79"/>
      <c r="AH10" s="79"/>
      <c r="AI10" s="80"/>
      <c r="AJ10" s="78" t="s">
        <v>9</v>
      </c>
      <c r="AK10" s="79"/>
      <c r="AL10" s="79"/>
      <c r="AM10" s="79"/>
      <c r="AN10" s="79"/>
      <c r="AO10" s="79"/>
      <c r="AP10" s="79"/>
      <c r="AQ10" s="79"/>
      <c r="AR10" s="79"/>
      <c r="AS10" s="80"/>
      <c r="AT10" s="78" t="s">
        <v>10</v>
      </c>
      <c r="AU10" s="79"/>
      <c r="AV10" s="79"/>
      <c r="AW10" s="79"/>
      <c r="AX10" s="79"/>
      <c r="AY10" s="79"/>
      <c r="AZ10" s="79"/>
      <c r="BA10" s="79"/>
      <c r="BB10" s="79"/>
      <c r="BC10" s="80"/>
    </row>
    <row r="11" spans="2:55" s="9" customFormat="1" ht="12" thickBot="1">
      <c r="B11" s="10"/>
      <c r="C11" s="51"/>
      <c r="D11" s="10"/>
      <c r="E11" s="10"/>
      <c r="F11" s="82">
        <f>B2</f>
        <v>38718</v>
      </c>
      <c r="G11" s="81"/>
      <c r="H11" s="81">
        <f>F11+1</f>
        <v>38719</v>
      </c>
      <c r="I11" s="81"/>
      <c r="J11" s="81">
        <f>H11+1</f>
        <v>38720</v>
      </c>
      <c r="K11" s="81"/>
      <c r="L11" s="81">
        <f>J11+1</f>
        <v>38721</v>
      </c>
      <c r="M11" s="81"/>
      <c r="N11" s="81">
        <f>L11+1</f>
        <v>38722</v>
      </c>
      <c r="O11" s="81"/>
      <c r="P11" s="82">
        <f>N11+3</f>
        <v>38725</v>
      </c>
      <c r="Q11" s="81"/>
      <c r="R11" s="81">
        <f>P11+1</f>
        <v>38726</v>
      </c>
      <c r="S11" s="81"/>
      <c r="T11" s="81">
        <f>R11+1</f>
        <v>38727</v>
      </c>
      <c r="U11" s="81"/>
      <c r="V11" s="81">
        <f>T11+1</f>
        <v>38728</v>
      </c>
      <c r="W11" s="81"/>
      <c r="X11" s="81">
        <f>V11+1</f>
        <v>38729</v>
      </c>
      <c r="Y11" s="81"/>
      <c r="Z11" s="82">
        <f>X11+3</f>
        <v>38732</v>
      </c>
      <c r="AA11" s="81"/>
      <c r="AB11" s="81">
        <f>Z11+1</f>
        <v>38733</v>
      </c>
      <c r="AC11" s="81"/>
      <c r="AD11" s="81">
        <f>AB11+1</f>
        <v>38734</v>
      </c>
      <c r="AE11" s="81"/>
      <c r="AF11" s="81">
        <f>AD11+1</f>
        <v>38735</v>
      </c>
      <c r="AG11" s="81"/>
      <c r="AH11" s="81">
        <f>AF11+1</f>
        <v>38736</v>
      </c>
      <c r="AI11" s="81"/>
      <c r="AJ11" s="82">
        <f>AH11+3</f>
        <v>38739</v>
      </c>
      <c r="AK11" s="81"/>
      <c r="AL11" s="81">
        <f>AJ11+1</f>
        <v>38740</v>
      </c>
      <c r="AM11" s="81"/>
      <c r="AN11" s="81">
        <f>AL11+1</f>
        <v>38741</v>
      </c>
      <c r="AO11" s="81"/>
      <c r="AP11" s="81">
        <f>AN11+1</f>
        <v>38742</v>
      </c>
      <c r="AQ11" s="81"/>
      <c r="AR11" s="81">
        <f>AP11+1</f>
        <v>38743</v>
      </c>
      <c r="AS11" s="81"/>
      <c r="AT11" s="82">
        <f>AR11+3</f>
        <v>38746</v>
      </c>
      <c r="AU11" s="81"/>
      <c r="AV11" s="81">
        <f>AT11+1</f>
        <v>38747</v>
      </c>
      <c r="AW11" s="81"/>
      <c r="AX11" s="81">
        <f>AV11+1</f>
        <v>38748</v>
      </c>
      <c r="AY11" s="81"/>
      <c r="AZ11" s="81">
        <f>AX11+1</f>
        <v>38749</v>
      </c>
      <c r="BA11" s="81"/>
      <c r="BB11" s="81">
        <f>AZ11+1</f>
        <v>38750</v>
      </c>
      <c r="BC11" s="81"/>
    </row>
    <row r="12" spans="1:55" s="6" customFormat="1" ht="12" thickBot="1">
      <c r="A12" s="11" t="s">
        <v>1</v>
      </c>
      <c r="B12" s="12" t="s">
        <v>18</v>
      </c>
      <c r="C12" s="52" t="s">
        <v>3</v>
      </c>
      <c r="D12" s="13" t="s">
        <v>2</v>
      </c>
      <c r="E12" s="57" t="s">
        <v>31</v>
      </c>
      <c r="F12" s="14" t="s">
        <v>4</v>
      </c>
      <c r="G12" s="15" t="s">
        <v>5</v>
      </c>
      <c r="H12" s="15" t="s">
        <v>4</v>
      </c>
      <c r="I12" s="15" t="s">
        <v>5</v>
      </c>
      <c r="J12" s="15" t="s">
        <v>4</v>
      </c>
      <c r="K12" s="15" t="s">
        <v>5</v>
      </c>
      <c r="L12" s="15" t="s">
        <v>4</v>
      </c>
      <c r="M12" s="15" t="s">
        <v>5</v>
      </c>
      <c r="N12" s="15" t="s">
        <v>4</v>
      </c>
      <c r="O12" s="16" t="s">
        <v>5</v>
      </c>
      <c r="P12" s="14" t="s">
        <v>4</v>
      </c>
      <c r="Q12" s="15" t="s">
        <v>5</v>
      </c>
      <c r="R12" s="15" t="s">
        <v>4</v>
      </c>
      <c r="S12" s="15" t="s">
        <v>5</v>
      </c>
      <c r="T12" s="15" t="s">
        <v>4</v>
      </c>
      <c r="U12" s="15" t="s">
        <v>5</v>
      </c>
      <c r="V12" s="15" t="s">
        <v>4</v>
      </c>
      <c r="W12" s="15" t="s">
        <v>5</v>
      </c>
      <c r="X12" s="15" t="s">
        <v>4</v>
      </c>
      <c r="Y12" s="16" t="s">
        <v>5</v>
      </c>
      <c r="Z12" s="14" t="s">
        <v>4</v>
      </c>
      <c r="AA12" s="15" t="s">
        <v>5</v>
      </c>
      <c r="AB12" s="15" t="s">
        <v>4</v>
      </c>
      <c r="AC12" s="15" t="s">
        <v>5</v>
      </c>
      <c r="AD12" s="15" t="s">
        <v>4</v>
      </c>
      <c r="AE12" s="15" t="s">
        <v>5</v>
      </c>
      <c r="AF12" s="15" t="s">
        <v>4</v>
      </c>
      <c r="AG12" s="15" t="s">
        <v>5</v>
      </c>
      <c r="AH12" s="15" t="s">
        <v>4</v>
      </c>
      <c r="AI12" s="16" t="s">
        <v>5</v>
      </c>
      <c r="AJ12" s="14" t="s">
        <v>4</v>
      </c>
      <c r="AK12" s="15" t="s">
        <v>5</v>
      </c>
      <c r="AL12" s="15" t="s">
        <v>4</v>
      </c>
      <c r="AM12" s="15" t="s">
        <v>5</v>
      </c>
      <c r="AN12" s="15" t="s">
        <v>4</v>
      </c>
      <c r="AO12" s="15" t="s">
        <v>5</v>
      </c>
      <c r="AP12" s="15" t="s">
        <v>4</v>
      </c>
      <c r="AQ12" s="15" t="s">
        <v>5</v>
      </c>
      <c r="AR12" s="15" t="s">
        <v>4</v>
      </c>
      <c r="AS12" s="16" t="s">
        <v>5</v>
      </c>
      <c r="AT12" s="14" t="s">
        <v>4</v>
      </c>
      <c r="AU12" s="15" t="s">
        <v>5</v>
      </c>
      <c r="AV12" s="15" t="s">
        <v>4</v>
      </c>
      <c r="AW12" s="15" t="s">
        <v>5</v>
      </c>
      <c r="AX12" s="15" t="s">
        <v>4</v>
      </c>
      <c r="AY12" s="15" t="s">
        <v>5</v>
      </c>
      <c r="AZ12" s="15" t="s">
        <v>4</v>
      </c>
      <c r="BA12" s="15" t="s">
        <v>5</v>
      </c>
      <c r="BB12" s="15" t="s">
        <v>4</v>
      </c>
      <c r="BC12" s="16" t="s">
        <v>5</v>
      </c>
    </row>
    <row r="13" spans="1:55" ht="11.25">
      <c r="A13" s="35" t="s">
        <v>40</v>
      </c>
      <c r="B13" s="46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1.25">
      <c r="A14" s="43" t="s">
        <v>38</v>
      </c>
      <c r="B14" s="1"/>
      <c r="C14" s="2">
        <v>8</v>
      </c>
      <c r="D14" s="31">
        <f>SUM(F14,H14,J14,L14,N14,P14,R14,T14,V14,X14,Z14,AB14,AD14,AF14,AH14,AJ14,AL14,AN14,AP14,AR14,AT14,AV14,AX14,AZ14,BB14)</f>
        <v>8</v>
      </c>
      <c r="E14" s="31">
        <f>D14-C14</f>
        <v>0</v>
      </c>
      <c r="F14" s="1"/>
      <c r="G14" s="1">
        <v>8</v>
      </c>
      <c r="H14" s="1">
        <v>2</v>
      </c>
      <c r="I14" s="1">
        <v>6</v>
      </c>
      <c r="J14" s="1">
        <v>6</v>
      </c>
      <c r="K14" s="1">
        <v>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1.25">
      <c r="A15" s="43" t="s">
        <v>39</v>
      </c>
      <c r="B15" s="1"/>
      <c r="C15" s="2">
        <v>8</v>
      </c>
      <c r="D15" s="31">
        <f>SUM(F15,H15,J15,L15,N15,P15,R15,T15,V15,X15,Z15,AB15,AD15,AF15,AH15,AJ15,AL15,AN15,AP15,AR15,AT15,AV15,AX15,AZ15,BB15)</f>
        <v>8</v>
      </c>
      <c r="E15" s="31">
        <f>D15-C15</f>
        <v>0</v>
      </c>
      <c r="F15" s="1"/>
      <c r="G15" s="1">
        <v>8</v>
      </c>
      <c r="H15" s="1">
        <v>4</v>
      </c>
      <c r="I15" s="1">
        <v>4</v>
      </c>
      <c r="J15" s="1">
        <v>4</v>
      </c>
      <c r="K15" s="1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1.25">
      <c r="A16" s="35" t="s">
        <v>42</v>
      </c>
      <c r="B16" s="46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1.25">
      <c r="A17" s="43" t="s">
        <v>38</v>
      </c>
      <c r="B17" s="1"/>
      <c r="C17" s="2">
        <v>8</v>
      </c>
      <c r="D17" s="31">
        <f>SUM(F17,H17,J17,L17,N17,P17,R17,T17,V17,X17,Z17,AB17,AD17,AF17,AH17,AJ17,AL17,AN17,AP17,AR17,AT17,AV17,AX17,AZ17,BB17)</f>
        <v>11</v>
      </c>
      <c r="E17" s="31">
        <f>D17-C17</f>
        <v>3</v>
      </c>
      <c r="F17" s="1"/>
      <c r="G17" s="1">
        <v>8</v>
      </c>
      <c r="H17" s="1">
        <v>6</v>
      </c>
      <c r="I17" s="1">
        <v>2</v>
      </c>
      <c r="J17" s="1">
        <v>5</v>
      </c>
      <c r="K17" s="1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1.25">
      <c r="A18" s="43" t="s">
        <v>39</v>
      </c>
      <c r="B18" s="1"/>
      <c r="C18" s="2">
        <v>8</v>
      </c>
      <c r="D18" s="31">
        <f>SUM(F18,H18,J18,L18,N18,P18,R18,T18,V18,X18,Z18,AB18,AD18,AF18,AH18,AJ18,AL18,AN18,AP18,AR18,AT18,AV18,AX18,AZ18,BB18)</f>
        <v>6</v>
      </c>
      <c r="E18" s="31">
        <f>D18-C18</f>
        <v>-2</v>
      </c>
      <c r="F18" s="1"/>
      <c r="G18" s="1">
        <v>8</v>
      </c>
      <c r="H18" s="1">
        <v>1</v>
      </c>
      <c r="I18" s="1">
        <v>7</v>
      </c>
      <c r="J18" s="1">
        <v>5</v>
      </c>
      <c r="K18" s="1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1.25">
      <c r="A19" s="36"/>
      <c r="B19" s="4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53"/>
      <c r="S19" s="53"/>
      <c r="T19" s="53"/>
      <c r="U19" s="53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1:55" ht="11.25">
      <c r="A20" s="36"/>
      <c r="B20" s="4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53"/>
      <c r="S20" s="53"/>
      <c r="T20" s="53"/>
      <c r="U20" s="53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s="55" customFormat="1" ht="11.25">
      <c r="A21" s="55" t="s">
        <v>20</v>
      </c>
      <c r="B21" s="56"/>
      <c r="C21" s="54">
        <f>SUM(C13:C18)</f>
        <v>32</v>
      </c>
      <c r="D21" s="56"/>
      <c r="E21" s="54">
        <f>SUM(E13:E18)</f>
        <v>1</v>
      </c>
      <c r="F21" s="56"/>
      <c r="G21" s="54">
        <f>SUM(G13:G18)</f>
        <v>32</v>
      </c>
      <c r="H21" s="56"/>
      <c r="I21" s="54">
        <f>SUM(I13:I18)</f>
        <v>19</v>
      </c>
      <c r="J21" s="56"/>
      <c r="K21" s="54">
        <f>SUM(K13:K18)</f>
        <v>2</v>
      </c>
      <c r="L21" s="56"/>
      <c r="M21" s="54">
        <f>SUM(M13:M18)</f>
        <v>0</v>
      </c>
      <c r="N21" s="56"/>
      <c r="O21" s="54">
        <f>SUM(O13:O18)</f>
        <v>0</v>
      </c>
      <c r="P21" s="56"/>
      <c r="Q21" s="54">
        <f>SUM(Q13:Q18)</f>
        <v>0</v>
      </c>
      <c r="R21" s="56"/>
      <c r="S21" s="54">
        <f>SUM(S13:S18)</f>
        <v>0</v>
      </c>
      <c r="T21" s="56"/>
      <c r="U21" s="54">
        <f>SUM(U13:U18)</f>
        <v>0</v>
      </c>
      <c r="V21" s="56"/>
      <c r="W21" s="54">
        <f>SUM(W13:W18)</f>
        <v>0</v>
      </c>
      <c r="X21" s="56"/>
      <c r="Y21" s="54">
        <f>SUM(Y13:Y18)</f>
        <v>0</v>
      </c>
      <c r="Z21" s="56"/>
      <c r="AA21" s="54">
        <f>SUM(AA13:AA18)</f>
        <v>0</v>
      </c>
      <c r="AB21" s="56"/>
      <c r="AC21" s="54">
        <f>SUM(AC13:AC18)</f>
        <v>0</v>
      </c>
      <c r="AD21" s="56"/>
      <c r="AE21" s="54">
        <f>SUM(AE13:AE18)</f>
        <v>0</v>
      </c>
      <c r="AF21" s="56"/>
      <c r="AG21" s="54">
        <f>SUM(AG13:AG18)</f>
        <v>0</v>
      </c>
      <c r="AH21" s="56"/>
      <c r="AI21" s="54">
        <f>SUM(AI13:AI18)</f>
        <v>0</v>
      </c>
      <c r="AJ21" s="56"/>
      <c r="AK21" s="54">
        <f>SUM(AK13:AK18)</f>
        <v>0</v>
      </c>
      <c r="AL21" s="56"/>
      <c r="AM21" s="54">
        <f>SUM(AM13:AM18)</f>
        <v>0</v>
      </c>
      <c r="AN21" s="56"/>
      <c r="AO21" s="54">
        <f>SUM(AO13:AO18)</f>
        <v>0</v>
      </c>
      <c r="AP21" s="56"/>
      <c r="AQ21" s="54">
        <f>SUM(AQ13:AQ18)</f>
        <v>0</v>
      </c>
      <c r="AR21" s="56"/>
      <c r="AS21" s="54">
        <f>SUM(AS13:AS18)</f>
        <v>0</v>
      </c>
      <c r="AT21" s="56"/>
      <c r="AU21" s="54">
        <f>SUM(AU13:AU18)</f>
        <v>0</v>
      </c>
      <c r="AV21" s="56"/>
      <c r="AW21" s="54">
        <f>SUM(AW13:AW18)</f>
        <v>0</v>
      </c>
      <c r="AX21" s="56"/>
      <c r="AY21" s="54">
        <f>SUM(AY13:AY18)</f>
        <v>0</v>
      </c>
      <c r="AZ21" s="56"/>
      <c r="BA21" s="54">
        <f>SUM(BA13:BA18)</f>
        <v>0</v>
      </c>
      <c r="BB21" s="56"/>
      <c r="BC21" s="54">
        <f>SUM(BC13:BC18)</f>
        <v>0</v>
      </c>
    </row>
    <row r="22" spans="8:20" ht="11.25">
      <c r="H22" s="31">
        <f>SUM(H13:H20)</f>
        <v>13</v>
      </c>
      <c r="J22" s="31"/>
      <c r="L22" s="31"/>
      <c r="N22" s="31"/>
      <c r="P22" s="31"/>
      <c r="R22" s="53"/>
      <c r="S22" s="38"/>
      <c r="T22" s="31"/>
    </row>
    <row r="23" spans="1:12" ht="11.25">
      <c r="A23" s="20" t="s">
        <v>32</v>
      </c>
      <c r="B23" s="30"/>
      <c r="C23" s="56"/>
      <c r="D23" s="50"/>
      <c r="E23" s="59">
        <f>((C21-ABS(E21))/C21)</f>
        <v>0.96875</v>
      </c>
      <c r="L23" s="31"/>
    </row>
  </sheetData>
  <mergeCells count="31"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R11:AS11"/>
    <mergeCell ref="AD11:AE11"/>
    <mergeCell ref="AF11:AG11"/>
    <mergeCell ref="AH11:AI11"/>
    <mergeCell ref="AJ11:AK11"/>
    <mergeCell ref="AJ10:AS10"/>
    <mergeCell ref="AT10:BC10"/>
    <mergeCell ref="BB11:BC11"/>
    <mergeCell ref="AT11:AU11"/>
    <mergeCell ref="AV11:AW11"/>
    <mergeCell ref="AX11:AY11"/>
    <mergeCell ref="AZ11:BA11"/>
    <mergeCell ref="AL11:AM11"/>
    <mergeCell ref="AN11:AO11"/>
    <mergeCell ref="AP11:AQ11"/>
    <mergeCell ref="A6:D9"/>
    <mergeCell ref="F10:O10"/>
    <mergeCell ref="P10:Y10"/>
    <mergeCell ref="Z10:AI10"/>
  </mergeCells>
  <conditionalFormatting sqref="E23">
    <cfRule type="expression" priority="1" dxfId="0" stopIfTrue="1">
      <formula>$E$21&lt;0</formula>
    </cfRule>
    <cfRule type="expression" priority="2" dxfId="1" stopIfTrue="1">
      <formula>$E$21&gt;=0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B17" sqref="B17"/>
    </sheetView>
  </sheetViews>
  <sheetFormatPr defaultColWidth="9.140625" defaultRowHeight="12.75"/>
  <cols>
    <col min="1" max="1" width="14.00390625" style="21" customWidth="1"/>
    <col min="2" max="2" width="61.421875" style="22" customWidth="1"/>
    <col min="3" max="3" width="12.28125" style="64" customWidth="1"/>
    <col min="4" max="4" width="12.28125" style="23" customWidth="1"/>
    <col min="5" max="5" width="11.140625" style="23" customWidth="1"/>
    <col min="6" max="6" width="56.421875" style="22" customWidth="1"/>
    <col min="7" max="7" width="9.140625" style="23" customWidth="1"/>
    <col min="8" max="16384" width="9.140625" style="22" customWidth="1"/>
  </cols>
  <sheetData>
    <row r="1" spans="1:7" s="20" customFormat="1" ht="11.25">
      <c r="A1" s="17" t="s">
        <v>0</v>
      </c>
      <c r="B1" s="18" t="s">
        <v>15</v>
      </c>
      <c r="C1" s="63" t="s">
        <v>22</v>
      </c>
      <c r="D1" s="19" t="s">
        <v>16</v>
      </c>
      <c r="E1" s="19" t="s">
        <v>17</v>
      </c>
      <c r="F1" s="18" t="s">
        <v>18</v>
      </c>
      <c r="G1" s="19" t="s">
        <v>19</v>
      </c>
    </row>
    <row r="2" spans="1:6" ht="11.25">
      <c r="A2" s="21">
        <v>38718</v>
      </c>
      <c r="B2" s="22" t="s">
        <v>49</v>
      </c>
      <c r="C2" s="64">
        <v>2</v>
      </c>
      <c r="D2" s="23" t="s">
        <v>50</v>
      </c>
      <c r="E2" s="23" t="s">
        <v>51</v>
      </c>
      <c r="F2" s="22" t="s">
        <v>52</v>
      </c>
    </row>
    <row r="3" spans="1:5" ht="11.25">
      <c r="A3" s="21">
        <v>38718</v>
      </c>
      <c r="B3" s="22" t="s">
        <v>53</v>
      </c>
      <c r="C3" s="64">
        <v>1</v>
      </c>
      <c r="D3" s="23" t="s">
        <v>56</v>
      </c>
      <c r="E3" s="23" t="s">
        <v>57</v>
      </c>
    </row>
    <row r="4" spans="1:5" ht="11.25">
      <c r="A4" s="21">
        <v>38718</v>
      </c>
      <c r="B4" s="22" t="s">
        <v>54</v>
      </c>
      <c r="C4" s="64">
        <v>4</v>
      </c>
      <c r="D4" s="23" t="s">
        <v>55</v>
      </c>
      <c r="E4" s="23" t="s">
        <v>58</v>
      </c>
    </row>
    <row r="5" spans="1:7" s="33" customFormat="1" ht="11.25">
      <c r="A5" s="32"/>
      <c r="B5" s="33" t="s">
        <v>23</v>
      </c>
      <c r="C5" s="66">
        <f>SUM(C2:C4)</f>
        <v>7</v>
      </c>
      <c r="D5" s="34"/>
      <c r="E5" s="34"/>
      <c r="G5" s="34"/>
    </row>
    <row r="7" spans="1:5" ht="11.25">
      <c r="A7" s="21">
        <v>38719</v>
      </c>
      <c r="B7" s="22" t="s">
        <v>53</v>
      </c>
      <c r="C7" s="64">
        <v>2</v>
      </c>
      <c r="D7" s="23" t="s">
        <v>50</v>
      </c>
      <c r="E7" s="23" t="s">
        <v>57</v>
      </c>
    </row>
    <row r="8" spans="1:5" ht="11.25">
      <c r="A8" s="21">
        <v>38719</v>
      </c>
      <c r="B8" s="22" t="s">
        <v>54</v>
      </c>
      <c r="C8" s="64">
        <v>2</v>
      </c>
      <c r="D8" s="23" t="s">
        <v>56</v>
      </c>
      <c r="E8" s="23" t="s">
        <v>57</v>
      </c>
    </row>
    <row r="9" spans="1:5" ht="11.25">
      <c r="A9" s="21">
        <v>38719</v>
      </c>
      <c r="B9" s="22" t="s">
        <v>59</v>
      </c>
      <c r="C9" s="64">
        <v>2</v>
      </c>
      <c r="D9" s="23" t="s">
        <v>55</v>
      </c>
      <c r="E9" s="23" t="s">
        <v>57</v>
      </c>
    </row>
    <row r="10" spans="1:7" s="33" customFormat="1" ht="11.25">
      <c r="A10" s="32"/>
      <c r="B10" s="33" t="s">
        <v>23</v>
      </c>
      <c r="C10" s="66">
        <f>SUM(C7:C9)</f>
        <v>6</v>
      </c>
      <c r="D10" s="34"/>
      <c r="E10" s="34"/>
      <c r="G10" s="34"/>
    </row>
    <row r="11" spans="1:7" s="61" customFormat="1" ht="11.25">
      <c r="A11" s="60"/>
      <c r="C11" s="65"/>
      <c r="D11" s="62"/>
      <c r="E11" s="62"/>
      <c r="G11" s="62"/>
    </row>
    <row r="12" spans="1:7" s="61" customFormat="1" ht="11.25">
      <c r="A12" s="60"/>
      <c r="C12" s="65"/>
      <c r="D12" s="62"/>
      <c r="E12" s="62"/>
      <c r="G12" s="62"/>
    </row>
    <row r="13" spans="1:7" s="61" customFormat="1" ht="11.25">
      <c r="A13" s="60"/>
      <c r="C13" s="65"/>
      <c r="D13" s="62"/>
      <c r="E13" s="62"/>
      <c r="G13" s="62"/>
    </row>
    <row r="14" spans="1:7" s="61" customFormat="1" ht="11.25">
      <c r="A14" s="60"/>
      <c r="C14" s="65"/>
      <c r="D14" s="62"/>
      <c r="E14" s="62"/>
      <c r="G14" s="62"/>
    </row>
    <row r="15" spans="1:7" s="35" customFormat="1" ht="11.25">
      <c r="A15" s="67"/>
      <c r="C15" s="68"/>
      <c r="D15" s="49"/>
      <c r="E15" s="49"/>
      <c r="G15" s="49"/>
    </row>
    <row r="16" spans="1:7" s="61" customFormat="1" ht="11.25">
      <c r="A16" s="60"/>
      <c r="C16" s="65"/>
      <c r="D16" s="62"/>
      <c r="E16" s="62"/>
      <c r="G16" s="62"/>
    </row>
    <row r="17" spans="1:7" s="61" customFormat="1" ht="11.25">
      <c r="A17" s="60"/>
      <c r="C17" s="65"/>
      <c r="D17" s="62"/>
      <c r="E17" s="62"/>
      <c r="G17" s="62"/>
    </row>
    <row r="18" spans="1:7" s="61" customFormat="1" ht="11.25">
      <c r="A18" s="60"/>
      <c r="C18" s="65"/>
      <c r="D18" s="62"/>
      <c r="E18" s="62"/>
      <c r="G18" s="62"/>
    </row>
    <row r="19" spans="1:7" s="61" customFormat="1" ht="11.25">
      <c r="A19" s="60"/>
      <c r="C19" s="65"/>
      <c r="D19" s="62"/>
      <c r="E19" s="62"/>
      <c r="G19" s="62"/>
    </row>
    <row r="20" spans="1:7" s="61" customFormat="1" ht="11.25">
      <c r="A20" s="60"/>
      <c r="C20" s="65"/>
      <c r="D20" s="62"/>
      <c r="E20" s="62"/>
      <c r="G20" s="62"/>
    </row>
    <row r="21" spans="1:7" s="61" customFormat="1" ht="11.25">
      <c r="A21" s="60"/>
      <c r="C21" s="65"/>
      <c r="D21" s="62"/>
      <c r="E21" s="62"/>
      <c r="G21" s="62"/>
    </row>
    <row r="22" spans="1:7" s="61" customFormat="1" ht="11.25">
      <c r="A22" s="60"/>
      <c r="C22" s="65"/>
      <c r="D22" s="62"/>
      <c r="E22" s="62"/>
      <c r="G22" s="62"/>
    </row>
    <row r="23" spans="1:7" s="61" customFormat="1" ht="11.25">
      <c r="A23" s="60"/>
      <c r="C23" s="65"/>
      <c r="D23" s="62"/>
      <c r="E23" s="62"/>
      <c r="G23" s="62"/>
    </row>
    <row r="24" spans="1:7" s="61" customFormat="1" ht="11.25">
      <c r="A24" s="60"/>
      <c r="C24" s="65"/>
      <c r="D24" s="62"/>
      <c r="E24" s="62"/>
      <c r="G24" s="62"/>
    </row>
    <row r="25" spans="1:7" s="61" customFormat="1" ht="11.25">
      <c r="A25" s="60"/>
      <c r="C25" s="65"/>
      <c r="D25" s="62"/>
      <c r="E25" s="62"/>
      <c r="G25" s="62"/>
    </row>
    <row r="26" spans="1:7" s="35" customFormat="1" ht="11.25">
      <c r="A26" s="67"/>
      <c r="C26" s="68"/>
      <c r="D26" s="49"/>
      <c r="E26" s="49"/>
      <c r="G26" s="49"/>
    </row>
    <row r="27" spans="1:7" s="61" customFormat="1" ht="11.25">
      <c r="A27" s="60"/>
      <c r="C27" s="65"/>
      <c r="D27" s="62"/>
      <c r="E27" s="62"/>
      <c r="G27" s="62"/>
    </row>
    <row r="28" spans="1:7" s="61" customFormat="1" ht="11.25">
      <c r="A28" s="60"/>
      <c r="C28" s="65"/>
      <c r="D28" s="62"/>
      <c r="E28" s="62"/>
      <c r="G28" s="62"/>
    </row>
    <row r="29" spans="1:7" s="61" customFormat="1" ht="11.25">
      <c r="A29" s="60"/>
      <c r="C29" s="65"/>
      <c r="D29" s="62"/>
      <c r="E29" s="62"/>
      <c r="G29" s="62"/>
    </row>
    <row r="30" spans="1:7" s="61" customFormat="1" ht="11.25">
      <c r="A30" s="60"/>
      <c r="C30" s="65"/>
      <c r="D30" s="62"/>
      <c r="E30" s="62"/>
      <c r="G30" s="62"/>
    </row>
    <row r="31" spans="1:7" s="61" customFormat="1" ht="11.25">
      <c r="A31" s="60"/>
      <c r="C31" s="65"/>
      <c r="D31" s="62"/>
      <c r="E31" s="62"/>
      <c r="G31" s="62"/>
    </row>
    <row r="32" spans="1:7" s="61" customFormat="1" ht="11.25">
      <c r="A32" s="60"/>
      <c r="C32" s="65"/>
      <c r="D32" s="62"/>
      <c r="E32" s="62"/>
      <c r="G32" s="62"/>
    </row>
    <row r="33" spans="1:7" s="61" customFormat="1" ht="11.25">
      <c r="A33" s="60"/>
      <c r="C33" s="65"/>
      <c r="D33" s="62"/>
      <c r="E33" s="62"/>
      <c r="G33" s="62"/>
    </row>
    <row r="34" spans="1:7" s="61" customFormat="1" ht="11.25">
      <c r="A34" s="60"/>
      <c r="C34" s="65"/>
      <c r="D34" s="62"/>
      <c r="E34" s="62"/>
      <c r="G34" s="62"/>
    </row>
    <row r="35" spans="1:7" s="61" customFormat="1" ht="11.25">
      <c r="A35" s="60"/>
      <c r="C35" s="65"/>
      <c r="D35" s="62"/>
      <c r="E35" s="62"/>
      <c r="G35" s="62"/>
    </row>
    <row r="36" spans="1:7" s="61" customFormat="1" ht="11.25">
      <c r="A36" s="60"/>
      <c r="C36" s="65"/>
      <c r="D36" s="62"/>
      <c r="E36" s="62"/>
      <c r="G36" s="62"/>
    </row>
    <row r="37" spans="1:7" s="61" customFormat="1" ht="11.25">
      <c r="A37" s="60"/>
      <c r="C37" s="65"/>
      <c r="D37" s="62"/>
      <c r="E37" s="62"/>
      <c r="G37" s="62"/>
    </row>
    <row r="38" spans="1:7" s="61" customFormat="1" ht="11.25">
      <c r="A38" s="60"/>
      <c r="C38" s="65"/>
      <c r="D38" s="62"/>
      <c r="E38" s="62"/>
      <c r="G38" s="62"/>
    </row>
    <row r="39" spans="1:7" s="61" customFormat="1" ht="11.25">
      <c r="A39" s="60"/>
      <c r="C39" s="65"/>
      <c r="D39" s="62"/>
      <c r="E39" s="62"/>
      <c r="G39" s="62"/>
    </row>
    <row r="40" spans="1:7" s="61" customFormat="1" ht="11.25">
      <c r="A40" s="60"/>
      <c r="C40" s="65"/>
      <c r="D40" s="62"/>
      <c r="E40" s="62"/>
      <c r="G40" s="62"/>
    </row>
    <row r="41" spans="1:7" s="61" customFormat="1" ht="11.25">
      <c r="A41" s="60"/>
      <c r="C41" s="65"/>
      <c r="D41" s="62"/>
      <c r="E41" s="62"/>
      <c r="G41" s="62"/>
    </row>
    <row r="42" spans="1:7" s="61" customFormat="1" ht="11.25">
      <c r="A42" s="60"/>
      <c r="C42" s="65"/>
      <c r="D42" s="62"/>
      <c r="E42" s="62"/>
      <c r="G42" s="62"/>
    </row>
    <row r="43" spans="1:7" s="61" customFormat="1" ht="11.25">
      <c r="A43" s="60"/>
      <c r="C43" s="65"/>
      <c r="D43" s="62"/>
      <c r="E43" s="62"/>
      <c r="G43" s="62"/>
    </row>
    <row r="44" spans="1:7" s="61" customFormat="1" ht="11.25">
      <c r="A44" s="60"/>
      <c r="C44" s="65"/>
      <c r="D44" s="62"/>
      <c r="E44" s="62"/>
      <c r="G44" s="62"/>
    </row>
    <row r="45" spans="1:7" s="61" customFormat="1" ht="11.25">
      <c r="A45" s="60"/>
      <c r="C45" s="65"/>
      <c r="D45" s="62"/>
      <c r="E45" s="62"/>
      <c r="G45" s="62"/>
    </row>
    <row r="46" spans="1:7" s="61" customFormat="1" ht="11.25">
      <c r="A46" s="60"/>
      <c r="C46" s="65"/>
      <c r="D46" s="62"/>
      <c r="E46" s="62"/>
      <c r="G46" s="62"/>
    </row>
    <row r="47" spans="1:7" s="61" customFormat="1" ht="11.25">
      <c r="A47" s="60"/>
      <c r="C47" s="65"/>
      <c r="D47" s="62"/>
      <c r="E47" s="62"/>
      <c r="G47" s="62"/>
    </row>
    <row r="48" spans="1:7" s="61" customFormat="1" ht="11.25">
      <c r="A48" s="60"/>
      <c r="C48" s="65"/>
      <c r="D48" s="62"/>
      <c r="E48" s="62"/>
      <c r="G48" s="62"/>
    </row>
    <row r="49" spans="1:7" s="61" customFormat="1" ht="11.25">
      <c r="A49" s="60"/>
      <c r="C49" s="65"/>
      <c r="D49" s="62"/>
      <c r="E49" s="62"/>
      <c r="G49" s="62"/>
    </row>
    <row r="50" spans="1:7" s="61" customFormat="1" ht="11.25">
      <c r="A50" s="60"/>
      <c r="C50" s="65"/>
      <c r="D50" s="62"/>
      <c r="E50" s="62"/>
      <c r="G50" s="62"/>
    </row>
    <row r="51" spans="1:7" s="61" customFormat="1" ht="11.25">
      <c r="A51" s="60"/>
      <c r="C51" s="65"/>
      <c r="D51" s="62"/>
      <c r="E51" s="62"/>
      <c r="G51" s="62"/>
    </row>
    <row r="52" spans="1:7" s="61" customFormat="1" ht="11.25">
      <c r="A52" s="60"/>
      <c r="C52" s="65"/>
      <c r="D52" s="62"/>
      <c r="E52" s="62"/>
      <c r="G52" s="62"/>
    </row>
    <row r="53" spans="1:7" s="61" customFormat="1" ht="11.25">
      <c r="A53" s="60"/>
      <c r="C53" s="65"/>
      <c r="D53" s="62"/>
      <c r="E53" s="62"/>
      <c r="G53" s="62"/>
    </row>
    <row r="54" spans="1:7" s="61" customFormat="1" ht="11.25">
      <c r="A54" s="60"/>
      <c r="C54" s="65"/>
      <c r="D54" s="62"/>
      <c r="E54" s="62"/>
      <c r="G54" s="62"/>
    </row>
    <row r="55" spans="1:7" s="61" customFormat="1" ht="11.25">
      <c r="A55" s="60"/>
      <c r="C55" s="65"/>
      <c r="D55" s="62"/>
      <c r="E55" s="62"/>
      <c r="G55" s="62"/>
    </row>
    <row r="56" spans="1:7" s="61" customFormat="1" ht="11.25">
      <c r="A56" s="60"/>
      <c r="C56" s="65"/>
      <c r="D56" s="62"/>
      <c r="E56" s="62"/>
      <c r="G56" s="62"/>
    </row>
    <row r="57" spans="1:7" s="61" customFormat="1" ht="11.25">
      <c r="A57" s="60"/>
      <c r="C57" s="65"/>
      <c r="D57" s="62"/>
      <c r="E57" s="62"/>
      <c r="G57" s="62"/>
    </row>
    <row r="58" spans="1:7" s="61" customFormat="1" ht="11.25">
      <c r="A58" s="60"/>
      <c r="C58" s="65"/>
      <c r="D58" s="62"/>
      <c r="E58" s="62"/>
      <c r="G58" s="62"/>
    </row>
    <row r="59" spans="1:7" s="61" customFormat="1" ht="11.25">
      <c r="A59" s="60"/>
      <c r="C59" s="65"/>
      <c r="D59" s="62"/>
      <c r="E59" s="62"/>
      <c r="G59" s="62"/>
    </row>
    <row r="60" spans="1:7" s="61" customFormat="1" ht="11.25">
      <c r="A60" s="60"/>
      <c r="C60" s="65"/>
      <c r="D60" s="62"/>
      <c r="E60" s="62"/>
      <c r="G60" s="62"/>
    </row>
    <row r="61" spans="1:7" s="61" customFormat="1" ht="11.25">
      <c r="A61" s="60"/>
      <c r="C61" s="65"/>
      <c r="D61" s="62"/>
      <c r="E61" s="62"/>
      <c r="G61" s="62"/>
    </row>
    <row r="62" spans="1:7" s="61" customFormat="1" ht="11.25">
      <c r="A62" s="60"/>
      <c r="C62" s="65"/>
      <c r="D62" s="62"/>
      <c r="E62" s="62"/>
      <c r="G62" s="62"/>
    </row>
    <row r="63" spans="1:7" s="61" customFormat="1" ht="11.25">
      <c r="A63" s="60"/>
      <c r="C63" s="65"/>
      <c r="D63" s="62"/>
      <c r="E63" s="62"/>
      <c r="G63" s="62"/>
    </row>
    <row r="64" spans="1:7" s="61" customFormat="1" ht="11.25">
      <c r="A64" s="60"/>
      <c r="C64" s="65"/>
      <c r="D64" s="62"/>
      <c r="E64" s="62"/>
      <c r="G64" s="62"/>
    </row>
    <row r="65" spans="1:7" s="61" customFormat="1" ht="11.25">
      <c r="A65" s="60"/>
      <c r="C65" s="65"/>
      <c r="D65" s="62"/>
      <c r="E65" s="62"/>
      <c r="G65" s="62"/>
    </row>
    <row r="66" spans="1:7" s="61" customFormat="1" ht="11.25">
      <c r="A66" s="60"/>
      <c r="C66" s="65"/>
      <c r="D66" s="62"/>
      <c r="E66" s="62"/>
      <c r="G66" s="62"/>
    </row>
    <row r="67" spans="1:7" s="61" customFormat="1" ht="11.25">
      <c r="A67" s="60"/>
      <c r="C67" s="65"/>
      <c r="D67" s="62"/>
      <c r="E67" s="62"/>
      <c r="G67" s="62"/>
    </row>
    <row r="68" spans="1:7" s="61" customFormat="1" ht="11.25">
      <c r="A68" s="60"/>
      <c r="C68" s="65"/>
      <c r="D68" s="62"/>
      <c r="E68" s="62"/>
      <c r="G68" s="62"/>
    </row>
    <row r="69" spans="1:7" s="61" customFormat="1" ht="11.25">
      <c r="A69" s="60"/>
      <c r="C69" s="65"/>
      <c r="D69" s="62"/>
      <c r="E69" s="62"/>
      <c r="G69" s="62"/>
    </row>
    <row r="70" spans="1:7" s="61" customFormat="1" ht="11.25">
      <c r="A70" s="60"/>
      <c r="C70" s="65"/>
      <c r="D70" s="62"/>
      <c r="E70" s="62"/>
      <c r="G70" s="62"/>
    </row>
    <row r="71" spans="1:7" s="61" customFormat="1" ht="11.25">
      <c r="A71" s="60"/>
      <c r="C71" s="65"/>
      <c r="D71" s="62"/>
      <c r="E71" s="62"/>
      <c r="G71" s="62"/>
    </row>
    <row r="72" spans="1:7" s="61" customFormat="1" ht="11.25">
      <c r="A72" s="60"/>
      <c r="C72" s="65"/>
      <c r="D72" s="62"/>
      <c r="E72" s="62"/>
      <c r="G72" s="62"/>
    </row>
    <row r="73" spans="1:7" s="61" customFormat="1" ht="11.25">
      <c r="A73" s="60"/>
      <c r="C73" s="65"/>
      <c r="D73" s="62"/>
      <c r="E73" s="62"/>
      <c r="G73" s="62"/>
    </row>
    <row r="74" spans="1:7" s="61" customFormat="1" ht="11.25">
      <c r="A74" s="60"/>
      <c r="C74" s="65"/>
      <c r="D74" s="62"/>
      <c r="E74" s="62"/>
      <c r="G74" s="62"/>
    </row>
    <row r="75" spans="1:7" s="61" customFormat="1" ht="11.25">
      <c r="A75" s="60"/>
      <c r="C75" s="65"/>
      <c r="D75" s="62"/>
      <c r="E75" s="62"/>
      <c r="G75" s="62"/>
    </row>
    <row r="76" spans="1:7" s="61" customFormat="1" ht="11.25">
      <c r="A76" s="60"/>
      <c r="C76" s="65"/>
      <c r="D76" s="62"/>
      <c r="E76" s="62"/>
      <c r="G76" s="62"/>
    </row>
    <row r="77" spans="1:7" s="61" customFormat="1" ht="11.25">
      <c r="A77" s="60"/>
      <c r="C77" s="65"/>
      <c r="D77" s="62"/>
      <c r="E77" s="62"/>
      <c r="G77" s="62"/>
    </row>
    <row r="78" spans="1:7" s="61" customFormat="1" ht="11.25">
      <c r="A78" s="60"/>
      <c r="C78" s="65"/>
      <c r="D78" s="62"/>
      <c r="E78" s="62"/>
      <c r="G78" s="62"/>
    </row>
    <row r="79" spans="1:7" s="61" customFormat="1" ht="11.25">
      <c r="A79" s="60"/>
      <c r="C79" s="65"/>
      <c r="D79" s="62"/>
      <c r="E79" s="62"/>
      <c r="G79" s="62"/>
    </row>
    <row r="80" spans="1:7" s="61" customFormat="1" ht="11.25">
      <c r="A80" s="60"/>
      <c r="C80" s="65"/>
      <c r="D80" s="62"/>
      <c r="E80" s="62"/>
      <c r="G80" s="62"/>
    </row>
    <row r="81" spans="1:7" s="61" customFormat="1" ht="11.25">
      <c r="A81" s="60"/>
      <c r="C81" s="65"/>
      <c r="D81" s="62"/>
      <c r="E81" s="62"/>
      <c r="G81" s="62"/>
    </row>
    <row r="82" spans="1:7" s="61" customFormat="1" ht="11.25">
      <c r="A82" s="60"/>
      <c r="C82" s="65"/>
      <c r="D82" s="62"/>
      <c r="E82" s="62"/>
      <c r="G82" s="62"/>
    </row>
    <row r="83" spans="1:7" s="61" customFormat="1" ht="11.25">
      <c r="A83" s="60"/>
      <c r="C83" s="65"/>
      <c r="D83" s="62"/>
      <c r="E83" s="62"/>
      <c r="G83" s="62"/>
    </row>
    <row r="84" spans="1:7" s="61" customFormat="1" ht="11.25">
      <c r="A84" s="60"/>
      <c r="C84" s="65"/>
      <c r="D84" s="62"/>
      <c r="E84" s="62"/>
      <c r="G84" s="62"/>
    </row>
    <row r="85" spans="1:7" s="61" customFormat="1" ht="11.25">
      <c r="A85" s="60"/>
      <c r="C85" s="65"/>
      <c r="D85" s="62"/>
      <c r="E85" s="62"/>
      <c r="G85" s="62"/>
    </row>
    <row r="86" spans="1:7" s="61" customFormat="1" ht="11.25">
      <c r="A86" s="60"/>
      <c r="C86" s="65"/>
      <c r="D86" s="62"/>
      <c r="E86" s="62"/>
      <c r="G86" s="62"/>
    </row>
    <row r="87" spans="1:7" s="61" customFormat="1" ht="11.25">
      <c r="A87" s="60"/>
      <c r="C87" s="65"/>
      <c r="D87" s="62"/>
      <c r="E87" s="62"/>
      <c r="G87" s="62"/>
    </row>
    <row r="88" spans="1:7" s="61" customFormat="1" ht="11.25">
      <c r="A88" s="60"/>
      <c r="C88" s="65"/>
      <c r="D88" s="62"/>
      <c r="E88" s="62"/>
      <c r="G88" s="62"/>
    </row>
    <row r="89" spans="1:7" s="61" customFormat="1" ht="11.25">
      <c r="A89" s="60"/>
      <c r="C89" s="65"/>
      <c r="D89" s="62"/>
      <c r="E89" s="62"/>
      <c r="G89" s="62"/>
    </row>
    <row r="90" spans="1:7" s="61" customFormat="1" ht="11.25">
      <c r="A90" s="60"/>
      <c r="C90" s="65"/>
      <c r="D90" s="62"/>
      <c r="E90" s="62"/>
      <c r="G90" s="62"/>
    </row>
    <row r="91" spans="1:7" s="61" customFormat="1" ht="11.25">
      <c r="A91" s="60"/>
      <c r="C91" s="65"/>
      <c r="D91" s="62"/>
      <c r="E91" s="62"/>
      <c r="G91" s="62"/>
    </row>
    <row r="92" spans="1:7" s="61" customFormat="1" ht="11.25">
      <c r="A92" s="60"/>
      <c r="C92" s="65"/>
      <c r="D92" s="62"/>
      <c r="E92" s="62"/>
      <c r="G92" s="62"/>
    </row>
    <row r="93" spans="1:7" s="61" customFormat="1" ht="11.25">
      <c r="A93" s="60"/>
      <c r="C93" s="65"/>
      <c r="D93" s="62"/>
      <c r="E93" s="62"/>
      <c r="G93" s="62"/>
    </row>
    <row r="94" spans="1:7" s="61" customFormat="1" ht="11.25">
      <c r="A94" s="60"/>
      <c r="C94" s="65"/>
      <c r="D94" s="62"/>
      <c r="E94" s="62"/>
      <c r="G94" s="62"/>
    </row>
    <row r="95" spans="1:7" s="61" customFormat="1" ht="11.25">
      <c r="A95" s="60"/>
      <c r="C95" s="65"/>
      <c r="D95" s="62"/>
      <c r="E95" s="62"/>
      <c r="G95" s="62"/>
    </row>
    <row r="96" spans="1:7" s="61" customFormat="1" ht="11.25">
      <c r="A96" s="60"/>
      <c r="C96" s="65"/>
      <c r="D96" s="62"/>
      <c r="E96" s="62"/>
      <c r="G96" s="62"/>
    </row>
    <row r="97" spans="1:7" s="61" customFormat="1" ht="11.25">
      <c r="A97" s="60"/>
      <c r="C97" s="65"/>
      <c r="D97" s="62"/>
      <c r="E97" s="62"/>
      <c r="G97" s="62"/>
    </row>
    <row r="98" spans="1:7" s="61" customFormat="1" ht="11.25">
      <c r="A98" s="60"/>
      <c r="C98" s="65"/>
      <c r="D98" s="62"/>
      <c r="E98" s="62"/>
      <c r="G98" s="62"/>
    </row>
    <row r="99" spans="1:7" s="61" customFormat="1" ht="11.25">
      <c r="A99" s="60"/>
      <c r="C99" s="65"/>
      <c r="D99" s="62"/>
      <c r="E99" s="62"/>
      <c r="G99" s="62"/>
    </row>
    <row r="100" spans="1:7" s="61" customFormat="1" ht="11.25">
      <c r="A100" s="60"/>
      <c r="C100" s="65"/>
      <c r="D100" s="62"/>
      <c r="E100" s="62"/>
      <c r="G100" s="62"/>
    </row>
    <row r="101" spans="1:7" s="61" customFormat="1" ht="11.25">
      <c r="A101" s="60"/>
      <c r="C101" s="65"/>
      <c r="D101" s="62"/>
      <c r="E101" s="62"/>
      <c r="G101" s="62"/>
    </row>
    <row r="102" spans="1:7" s="61" customFormat="1" ht="11.25">
      <c r="A102" s="60"/>
      <c r="C102" s="65"/>
      <c r="D102" s="62"/>
      <c r="E102" s="62"/>
      <c r="G102" s="62"/>
    </row>
    <row r="103" spans="1:7" s="61" customFormat="1" ht="11.25">
      <c r="A103" s="60"/>
      <c r="C103" s="65"/>
      <c r="D103" s="62"/>
      <c r="E103" s="62"/>
      <c r="G103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C2C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Hughes</dc:creator>
  <cp:keywords/>
  <dc:description/>
  <cp:lastModifiedBy>Ken Hughes</cp:lastModifiedBy>
  <cp:lastPrinted>2006-08-10T16:37:33Z</cp:lastPrinted>
  <dcterms:created xsi:type="dcterms:W3CDTF">2006-07-31T15:41:48Z</dcterms:created>
  <dcterms:modified xsi:type="dcterms:W3CDTF">2006-08-25T09:25:28Z</dcterms:modified>
  <cp:category/>
  <cp:version/>
  <cp:contentType/>
  <cp:contentStatus/>
</cp:coreProperties>
</file>